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Data" sheetId="1" r:id="rId1"/>
    <sheet name="Method" sheetId="2" r:id="rId2"/>
  </sheets>
  <calcPr calcId="125725"/>
</workbook>
</file>

<file path=xl/calcChain.xml><?xml version="1.0" encoding="utf-8"?>
<calcChain xmlns="http://schemas.openxmlformats.org/spreadsheetml/2006/main">
  <c r="D56" i="1"/>
  <c r="C56"/>
  <c r="C72"/>
  <c r="C71"/>
  <c r="C68"/>
  <c r="C67"/>
  <c r="C64"/>
  <c r="C63"/>
  <c r="C60"/>
  <c r="C59"/>
  <c r="D55"/>
  <c r="C55"/>
  <c r="D51"/>
  <c r="C51"/>
  <c r="D52"/>
  <c r="C52"/>
  <c r="D47"/>
  <c r="C47"/>
  <c r="D46"/>
  <c r="C46"/>
  <c r="C43"/>
  <c r="D42"/>
  <c r="C42"/>
  <c r="C39"/>
  <c r="C38"/>
  <c r="D35"/>
  <c r="C35"/>
  <c r="D34"/>
  <c r="C34"/>
  <c r="C31"/>
  <c r="D30"/>
  <c r="C30"/>
  <c r="D21"/>
  <c r="C21"/>
  <c r="D20"/>
  <c r="C20"/>
  <c r="C5"/>
  <c r="D5"/>
  <c r="D4"/>
  <c r="C4"/>
</calcChain>
</file>

<file path=xl/comments1.xml><?xml version="1.0" encoding="utf-8"?>
<comments xmlns="http://schemas.openxmlformats.org/spreadsheetml/2006/main">
  <authors>
    <author>Rick Wilkin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Rick Wilkin:</t>
        </r>
        <r>
          <rPr>
            <sz val="8"/>
            <color indexed="81"/>
            <rFont val="Tahoma"/>
            <family val="2"/>
          </rPr>
          <t xml:space="preserve">
Analysis Method
Samples were analyzed using a ThermoScientific Flash 2000 CHNS-O analyzer.  Samples were weighed into tin capsules along with V2O5.  The samples are combusted at &gt;1200°C and the resulting combustion gases are swept into a chromatographic column by a carrier helium gas.  Gases are separated in the column and detected by a thermal conductivity column.
</t>
        </r>
      </text>
    </comment>
  </commentList>
</comments>
</file>

<file path=xl/sharedStrings.xml><?xml version="1.0" encoding="utf-8"?>
<sst xmlns="http://schemas.openxmlformats.org/spreadsheetml/2006/main" count="132" uniqueCount="41">
  <si>
    <t>sample id</t>
  </si>
  <si>
    <t>date</t>
  </si>
  <si>
    <t>carbon</t>
  </si>
  <si>
    <t>sulfur</t>
  </si>
  <si>
    <t>c-355210</t>
  </si>
  <si>
    <t>c-355211</t>
  </si>
  <si>
    <t>c-355205</t>
  </si>
  <si>
    <t>c-355206</t>
  </si>
  <si>
    <t>c-355212</t>
  </si>
  <si>
    <t>c-355207</t>
  </si>
  <si>
    <t>c-355204</t>
  </si>
  <si>
    <t>c-355209</t>
  </si>
  <si>
    <t>c-355203</t>
  </si>
  <si>
    <t>c-355208</t>
  </si>
  <si>
    <t>c-355213</t>
  </si>
  <si>
    <t>c-355202</t>
  </si>
  <si>
    <t>c-355197</t>
  </si>
  <si>
    <t>c-355201</t>
  </si>
  <si>
    <t>c-355196</t>
  </si>
  <si>
    <t>c-355200</t>
  </si>
  <si>
    <t>c-355195</t>
  </si>
  <si>
    <t>c-355194</t>
  </si>
  <si>
    <t>c-355199</t>
  </si>
  <si>
    <t>c-355198</t>
  </si>
  <si>
    <t>c-355193</t>
  </si>
  <si>
    <t>c-355190</t>
  </si>
  <si>
    <t>c-355189</t>
  </si>
  <si>
    <t>c-355191</t>
  </si>
  <si>
    <t>c-355192</t>
  </si>
  <si>
    <t>c-355188</t>
  </si>
  <si>
    <t>c-355185</t>
  </si>
  <si>
    <t>c-355186</t>
  </si>
  <si>
    <t>c-355184</t>
  </si>
  <si>
    <t>c-355183</t>
  </si>
  <si>
    <t>c-355187</t>
  </si>
  <si>
    <t>cystine</t>
  </si>
  <si>
    <t>blank</t>
  </si>
  <si>
    <t>&lt;0.01</t>
  </si>
  <si>
    <t>--</t>
  </si>
  <si>
    <t>average</t>
  </si>
  <si>
    <t>st dev</t>
  </si>
</sst>
</file>

<file path=xl/styles.xml><?xml version="1.0" encoding="utf-8"?>
<styleSheet xmlns="http://schemas.openxmlformats.org/spreadsheetml/2006/main">
  <numFmts count="1">
    <numFmt numFmtId="166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1" fillId="5" borderId="0" xfId="0" applyFont="1" applyFill="1" applyAlignment="1">
      <alignment horizontal="center"/>
    </xf>
    <xf numFmtId="166" fontId="3" fillId="2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0" borderId="0" xfId="0" quotePrefix="1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4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>
      <selection activeCell="H22" sqref="H22"/>
    </sheetView>
  </sheetViews>
  <sheetFormatPr defaultRowHeight="15"/>
  <cols>
    <col min="1" max="1" width="9.5703125" bestFit="1" customWidth="1"/>
    <col min="2" max="2" width="9.7109375" bestFit="1" customWidth="1"/>
  </cols>
  <sheetData>
    <row r="1" spans="1:10">
      <c r="A1" s="22" t="s">
        <v>0</v>
      </c>
      <c r="B1" s="22" t="s">
        <v>1</v>
      </c>
      <c r="C1" s="22" t="s">
        <v>2</v>
      </c>
      <c r="D1" s="22" t="s">
        <v>3</v>
      </c>
    </row>
    <row r="2" spans="1:10">
      <c r="A2" s="4" t="s">
        <v>33</v>
      </c>
      <c r="B2" s="5">
        <v>40794</v>
      </c>
      <c r="C2" s="4">
        <v>9.5000000000000001E-2</v>
      </c>
      <c r="D2" s="4">
        <v>0.19500000000000001</v>
      </c>
    </row>
    <row r="3" spans="1:10">
      <c r="A3" s="4" t="s">
        <v>33</v>
      </c>
      <c r="B3" s="5">
        <v>40794</v>
      </c>
      <c r="C3" s="4">
        <v>0.112</v>
      </c>
      <c r="D3" s="4">
        <v>0.17100000000000001</v>
      </c>
    </row>
    <row r="4" spans="1:10">
      <c r="A4" s="4" t="s">
        <v>33</v>
      </c>
      <c r="B4" s="5"/>
      <c r="C4" s="7">
        <f>AVERAGE(C2:C3)</f>
        <v>0.10350000000000001</v>
      </c>
      <c r="D4" s="7">
        <f>AVERAGE(D2:D3)</f>
        <v>0.183</v>
      </c>
      <c r="E4" s="25" t="s">
        <v>39</v>
      </c>
      <c r="H4" s="19"/>
      <c r="I4" s="19"/>
      <c r="J4" s="20"/>
    </row>
    <row r="5" spans="1:10">
      <c r="A5" s="4"/>
      <c r="B5" s="5"/>
      <c r="C5" s="8">
        <f>STDEV(C2:C3)</f>
        <v>1.2020815280171258E-2</v>
      </c>
      <c r="D5" s="8">
        <f>STDEV(D2:D3)</f>
        <v>1.6970562748477448E-2</v>
      </c>
      <c r="E5" s="25" t="s">
        <v>40</v>
      </c>
      <c r="H5" s="21"/>
      <c r="I5" s="21"/>
      <c r="J5" s="20"/>
    </row>
    <row r="6" spans="1:10">
      <c r="A6" s="1" t="s">
        <v>32</v>
      </c>
      <c r="B6" s="2">
        <v>40794</v>
      </c>
      <c r="C6" s="9">
        <v>0.56200000000000006</v>
      </c>
      <c r="D6" s="9">
        <v>0.17899999999999999</v>
      </c>
      <c r="H6" s="21"/>
      <c r="I6" s="21"/>
      <c r="J6" s="20"/>
    </row>
    <row r="7" spans="1:10">
      <c r="A7" s="4" t="s">
        <v>30</v>
      </c>
      <c r="B7" s="5">
        <v>40794</v>
      </c>
      <c r="C7" s="10">
        <v>1.232</v>
      </c>
      <c r="D7" s="10">
        <v>0.26500000000000001</v>
      </c>
      <c r="H7" s="21"/>
      <c r="I7" s="21"/>
      <c r="J7" s="20"/>
    </row>
    <row r="8" spans="1:10">
      <c r="A8" s="1" t="s">
        <v>31</v>
      </c>
      <c r="B8" s="2">
        <v>40794</v>
      </c>
      <c r="C8" s="9">
        <v>0.17499999999999999</v>
      </c>
      <c r="D8" s="9">
        <v>0.55700000000000005</v>
      </c>
      <c r="H8" s="21"/>
      <c r="I8" s="21"/>
      <c r="J8" s="20"/>
    </row>
    <row r="9" spans="1:10">
      <c r="A9" s="4" t="s">
        <v>34</v>
      </c>
      <c r="B9" s="5">
        <v>40794</v>
      </c>
      <c r="C9" s="10">
        <v>5.5E-2</v>
      </c>
      <c r="D9" s="10">
        <v>0.23499999999999999</v>
      </c>
      <c r="H9" s="21"/>
      <c r="I9" s="21"/>
      <c r="J9" s="20"/>
    </row>
    <row r="10" spans="1:10">
      <c r="A10" s="1" t="s">
        <v>29</v>
      </c>
      <c r="B10" s="2">
        <v>40794</v>
      </c>
      <c r="C10" s="9">
        <v>0.11700000000000001</v>
      </c>
      <c r="D10" s="9">
        <v>0.223</v>
      </c>
      <c r="H10" s="21"/>
      <c r="I10" s="21"/>
      <c r="J10" s="20"/>
    </row>
    <row r="11" spans="1:10">
      <c r="A11" s="4" t="s">
        <v>26</v>
      </c>
      <c r="B11" s="5">
        <v>40794</v>
      </c>
      <c r="C11" s="10">
        <v>0.126</v>
      </c>
      <c r="D11" s="10">
        <v>1.252</v>
      </c>
      <c r="H11" s="21"/>
      <c r="I11" s="21"/>
      <c r="J11" s="20"/>
    </row>
    <row r="12" spans="1:10">
      <c r="A12" s="1" t="s">
        <v>25</v>
      </c>
      <c r="B12" s="2">
        <v>40794</v>
      </c>
      <c r="C12" s="9">
        <v>0.40500000000000003</v>
      </c>
      <c r="D12" s="9">
        <v>0.505</v>
      </c>
      <c r="H12" s="21"/>
      <c r="I12" s="21"/>
      <c r="J12" s="20"/>
    </row>
    <row r="13" spans="1:10">
      <c r="A13" s="4" t="s">
        <v>27</v>
      </c>
      <c r="B13" s="5">
        <v>40794</v>
      </c>
      <c r="C13" s="10">
        <v>0.496</v>
      </c>
      <c r="D13" s="10">
        <v>0.29199999999999998</v>
      </c>
      <c r="H13" s="21"/>
      <c r="I13" s="21"/>
      <c r="J13" s="20"/>
    </row>
    <row r="14" spans="1:10">
      <c r="A14" s="1" t="s">
        <v>28</v>
      </c>
      <c r="B14" s="2">
        <v>40794</v>
      </c>
      <c r="C14" s="9">
        <v>6.8000000000000005E-2</v>
      </c>
      <c r="D14" s="15" t="s">
        <v>37</v>
      </c>
      <c r="H14" s="21"/>
      <c r="I14" s="21"/>
      <c r="J14" s="20"/>
    </row>
    <row r="15" spans="1:10">
      <c r="A15" s="4" t="s">
        <v>24</v>
      </c>
      <c r="B15" s="5">
        <v>40794</v>
      </c>
      <c r="C15" s="10">
        <v>7.0999999999999994E-2</v>
      </c>
      <c r="D15" s="10">
        <v>1.7000000000000001E-2</v>
      </c>
      <c r="H15" s="21"/>
      <c r="I15" s="21"/>
      <c r="J15" s="20"/>
    </row>
    <row r="16" spans="1:10">
      <c r="A16" s="1" t="s">
        <v>21</v>
      </c>
      <c r="B16" s="2">
        <v>40794</v>
      </c>
      <c r="C16" s="9">
        <v>5.8999999999999997E-2</v>
      </c>
      <c r="D16" s="15" t="s">
        <v>37</v>
      </c>
      <c r="H16" s="21"/>
      <c r="I16" s="21"/>
      <c r="J16" s="20"/>
    </row>
    <row r="17" spans="1:10">
      <c r="A17" s="4" t="s">
        <v>20</v>
      </c>
      <c r="B17" s="5">
        <v>40794</v>
      </c>
      <c r="C17" s="10">
        <v>0.21199999999999999</v>
      </c>
      <c r="D17" s="10">
        <v>0.68200000000000005</v>
      </c>
      <c r="H17" s="21"/>
      <c r="I17" s="21"/>
      <c r="J17" s="20"/>
    </row>
    <row r="18" spans="1:10">
      <c r="A18" s="1" t="s">
        <v>18</v>
      </c>
      <c r="B18" s="2">
        <v>40794</v>
      </c>
      <c r="C18" s="1">
        <v>7.0999999999999994E-2</v>
      </c>
      <c r="D18" s="1">
        <v>0.375</v>
      </c>
      <c r="H18" s="21"/>
      <c r="I18" s="21"/>
      <c r="J18" s="20"/>
    </row>
    <row r="19" spans="1:10">
      <c r="A19" s="1" t="s">
        <v>18</v>
      </c>
      <c r="B19" s="2">
        <v>40794</v>
      </c>
      <c r="C19" s="1">
        <v>7.2999999999999995E-2</v>
      </c>
      <c r="D19" s="1">
        <v>0.36099999999999999</v>
      </c>
      <c r="H19" s="21"/>
      <c r="I19" s="21"/>
      <c r="J19" s="20"/>
    </row>
    <row r="20" spans="1:10">
      <c r="A20" s="1" t="s">
        <v>18</v>
      </c>
      <c r="B20" s="2"/>
      <c r="C20" s="11">
        <f>AVERAGE(C18:C19)</f>
        <v>7.1999999999999995E-2</v>
      </c>
      <c r="D20" s="11">
        <f>AVERAGE(D18:D19)</f>
        <v>0.36799999999999999</v>
      </c>
      <c r="E20" s="25" t="s">
        <v>39</v>
      </c>
      <c r="H20" s="21"/>
      <c r="I20" s="21"/>
      <c r="J20" s="20"/>
    </row>
    <row r="21" spans="1:10">
      <c r="A21" s="1"/>
      <c r="B21" s="2"/>
      <c r="C21" s="12">
        <f>STDEV(C18:C19)</f>
        <v>1.4142135623730963E-3</v>
      </c>
      <c r="D21" s="12">
        <f>STDEV(D18:D19)</f>
        <v>9.8994949366116736E-3</v>
      </c>
      <c r="E21" s="25" t="s">
        <v>40</v>
      </c>
      <c r="H21" s="21"/>
      <c r="I21" s="21"/>
      <c r="J21" s="20"/>
    </row>
    <row r="22" spans="1:10">
      <c r="A22" s="4" t="s">
        <v>16</v>
      </c>
      <c r="B22" s="5">
        <v>40794</v>
      </c>
      <c r="C22" s="10">
        <v>0.89300000000000002</v>
      </c>
      <c r="D22" s="10">
        <v>0.251</v>
      </c>
      <c r="H22" s="21"/>
      <c r="I22" s="19"/>
      <c r="J22" s="20"/>
    </row>
    <row r="23" spans="1:10">
      <c r="A23" s="1" t="s">
        <v>23</v>
      </c>
      <c r="B23" s="2">
        <v>40794</v>
      </c>
      <c r="C23" s="9">
        <v>0.114</v>
      </c>
      <c r="D23" s="9">
        <v>0.39900000000000002</v>
      </c>
      <c r="H23" s="21"/>
      <c r="I23" s="21"/>
      <c r="J23" s="20"/>
    </row>
    <row r="24" spans="1:10">
      <c r="A24" s="4" t="s">
        <v>22</v>
      </c>
      <c r="B24" s="5">
        <v>40794</v>
      </c>
      <c r="C24" s="10">
        <v>9.9000000000000005E-2</v>
      </c>
      <c r="D24" s="10">
        <v>1.2E-2</v>
      </c>
      <c r="H24" s="21"/>
      <c r="I24" s="21"/>
      <c r="J24" s="20"/>
    </row>
    <row r="25" spans="1:10">
      <c r="A25" s="1" t="s">
        <v>19</v>
      </c>
      <c r="B25" s="2">
        <v>40794</v>
      </c>
      <c r="C25" s="9">
        <v>8.3000000000000004E-2</v>
      </c>
      <c r="D25" s="9">
        <v>0.10199999999999999</v>
      </c>
      <c r="H25" s="19"/>
      <c r="I25" s="21"/>
      <c r="J25" s="20"/>
    </row>
    <row r="26" spans="1:10">
      <c r="A26" s="4" t="s">
        <v>17</v>
      </c>
      <c r="B26" s="5">
        <v>40794</v>
      </c>
      <c r="C26" s="10">
        <v>0.11799999999999999</v>
      </c>
      <c r="D26" s="7">
        <v>0.91910000000000003</v>
      </c>
      <c r="H26" s="19"/>
      <c r="I26" s="19"/>
      <c r="J26" s="20"/>
    </row>
    <row r="27" spans="1:10">
      <c r="A27" s="1" t="s">
        <v>15</v>
      </c>
      <c r="B27" s="2">
        <v>40794</v>
      </c>
      <c r="C27" s="9">
        <v>0.113</v>
      </c>
      <c r="D27" s="9">
        <v>0.222</v>
      </c>
      <c r="H27" s="19"/>
      <c r="I27" s="21"/>
      <c r="J27" s="20"/>
    </row>
    <row r="28" spans="1:10">
      <c r="A28" s="4" t="s">
        <v>12</v>
      </c>
      <c r="B28" s="5">
        <v>40788</v>
      </c>
      <c r="C28" s="4">
        <v>0.376</v>
      </c>
      <c r="D28" s="4">
        <v>1.7000000000000001E-2</v>
      </c>
      <c r="H28" s="21"/>
      <c r="I28" s="21"/>
      <c r="J28" s="20"/>
    </row>
    <row r="29" spans="1:10">
      <c r="A29" s="4" t="s">
        <v>12</v>
      </c>
      <c r="B29" s="5">
        <v>40809</v>
      </c>
      <c r="C29" s="4">
        <v>0.38700000000000001</v>
      </c>
      <c r="D29" s="4" t="s">
        <v>37</v>
      </c>
      <c r="H29" s="21"/>
      <c r="I29" s="21"/>
      <c r="J29" s="20"/>
    </row>
    <row r="30" spans="1:10">
      <c r="A30" s="4" t="s">
        <v>12</v>
      </c>
      <c r="B30" s="5"/>
      <c r="C30" s="7">
        <f>AVERAGE(C28:C29)</f>
        <v>0.38150000000000001</v>
      </c>
      <c r="D30" s="7">
        <f>AVERAGE(D28:D29)</f>
        <v>1.7000000000000001E-2</v>
      </c>
      <c r="E30" s="25" t="s">
        <v>39</v>
      </c>
      <c r="H30" s="21"/>
      <c r="I30" s="21"/>
      <c r="J30" s="20"/>
    </row>
    <row r="31" spans="1:10">
      <c r="A31" s="4"/>
      <c r="B31" s="5"/>
      <c r="C31" s="8">
        <f>STDEV(C28:C29)</f>
        <v>7.7781745930520299E-3</v>
      </c>
      <c r="D31" s="16" t="s">
        <v>38</v>
      </c>
      <c r="E31" s="25" t="s">
        <v>40</v>
      </c>
      <c r="H31" s="21"/>
      <c r="I31" s="21"/>
      <c r="J31" s="20"/>
    </row>
    <row r="32" spans="1:10">
      <c r="A32" s="1" t="s">
        <v>10</v>
      </c>
      <c r="B32" s="2">
        <v>40788</v>
      </c>
      <c r="C32" s="14">
        <v>0.49</v>
      </c>
      <c r="D32" s="1">
        <v>0.49299999999999999</v>
      </c>
      <c r="H32" s="21"/>
      <c r="I32" s="21"/>
      <c r="J32" s="20"/>
    </row>
    <row r="33" spans="1:10">
      <c r="A33" s="1" t="s">
        <v>10</v>
      </c>
      <c r="B33" s="2">
        <v>40809</v>
      </c>
      <c r="C33" s="14">
        <v>0.46</v>
      </c>
      <c r="D33" s="14">
        <v>0.32</v>
      </c>
      <c r="H33" s="21"/>
      <c r="I33" s="21"/>
      <c r="J33" s="20"/>
    </row>
    <row r="34" spans="1:10">
      <c r="A34" s="1" t="s">
        <v>10</v>
      </c>
      <c r="B34" s="2"/>
      <c r="C34" s="11">
        <f>AVERAGE(C32:C33)</f>
        <v>0.47499999999999998</v>
      </c>
      <c r="D34" s="11">
        <f>AVERAGE(D32:D33)</f>
        <v>0.40649999999999997</v>
      </c>
      <c r="E34" s="25" t="s">
        <v>39</v>
      </c>
      <c r="H34" s="21"/>
      <c r="I34" s="21"/>
      <c r="J34" s="20"/>
    </row>
    <row r="35" spans="1:10">
      <c r="A35" s="1"/>
      <c r="B35" s="2"/>
      <c r="C35" s="12">
        <f>STDEV(C32:C33)</f>
        <v>2.1213203435596406E-2</v>
      </c>
      <c r="D35" s="12">
        <f>STDEV(D32:D33)</f>
        <v>0.12232947314527291</v>
      </c>
      <c r="E35" s="25" t="s">
        <v>40</v>
      </c>
      <c r="H35" s="21"/>
      <c r="I35" s="21"/>
      <c r="J35" s="20"/>
    </row>
    <row r="36" spans="1:10">
      <c r="A36" s="4" t="s">
        <v>6</v>
      </c>
      <c r="B36" s="5">
        <v>40788</v>
      </c>
      <c r="C36" s="6">
        <v>0.36</v>
      </c>
      <c r="D36" s="4" t="s">
        <v>37</v>
      </c>
      <c r="H36" s="21"/>
      <c r="I36" s="21"/>
      <c r="J36" s="20"/>
    </row>
    <row r="37" spans="1:10">
      <c r="A37" s="4" t="s">
        <v>6</v>
      </c>
      <c r="B37" s="5">
        <v>40809</v>
      </c>
      <c r="C37" s="4">
        <v>0.371</v>
      </c>
      <c r="D37" s="4" t="s">
        <v>37</v>
      </c>
      <c r="H37" s="21"/>
      <c r="I37" s="21"/>
      <c r="J37" s="20"/>
    </row>
    <row r="38" spans="1:10">
      <c r="A38" s="4" t="s">
        <v>6</v>
      </c>
      <c r="B38" s="5"/>
      <c r="C38" s="7">
        <f>AVERAGE(C36:C37)</f>
        <v>0.36549999999999999</v>
      </c>
      <c r="D38" s="7" t="s">
        <v>37</v>
      </c>
      <c r="E38" s="25" t="s">
        <v>39</v>
      </c>
      <c r="H38" s="21"/>
      <c r="I38" s="21"/>
      <c r="J38" s="20"/>
    </row>
    <row r="39" spans="1:10">
      <c r="A39" s="4"/>
      <c r="B39" s="5"/>
      <c r="C39" s="8">
        <f>STDEV(C36:C37)</f>
        <v>7.7781745930520299E-3</v>
      </c>
      <c r="D39" s="16" t="s">
        <v>38</v>
      </c>
      <c r="E39" s="25" t="s">
        <v>40</v>
      </c>
      <c r="H39" s="21"/>
      <c r="I39" s="21"/>
      <c r="J39" s="20"/>
    </row>
    <row r="40" spans="1:10">
      <c r="A40" s="1" t="s">
        <v>7</v>
      </c>
      <c r="B40" s="2">
        <v>40788</v>
      </c>
      <c r="C40" s="1">
        <v>3.738</v>
      </c>
      <c r="D40" s="1">
        <v>3.1E-2</v>
      </c>
      <c r="H40" s="21"/>
      <c r="I40" s="21"/>
      <c r="J40" s="20"/>
    </row>
    <row r="41" spans="1:10">
      <c r="A41" s="1" t="s">
        <v>7</v>
      </c>
      <c r="B41" s="2">
        <v>40809</v>
      </c>
      <c r="C41" s="1">
        <v>3.7160000000000002</v>
      </c>
      <c r="D41" s="17" t="s">
        <v>37</v>
      </c>
      <c r="H41" s="21"/>
      <c r="I41" s="21"/>
      <c r="J41" s="20"/>
    </row>
    <row r="42" spans="1:10">
      <c r="A42" s="1" t="s">
        <v>7</v>
      </c>
      <c r="B42" s="2"/>
      <c r="C42" s="11">
        <f>AVERAGE(C40:C41)</f>
        <v>3.7270000000000003</v>
      </c>
      <c r="D42" s="11">
        <f>AVERAGE(D40:D41)</f>
        <v>3.1E-2</v>
      </c>
      <c r="E42" s="25" t="s">
        <v>39</v>
      </c>
      <c r="H42" s="21"/>
      <c r="I42" s="21"/>
      <c r="J42" s="20"/>
    </row>
    <row r="43" spans="1:10">
      <c r="A43" s="1"/>
      <c r="B43" s="2"/>
      <c r="C43" s="12">
        <f>STDEV(C40:C41)</f>
        <v>1.5556349186103902E-2</v>
      </c>
      <c r="D43" s="18" t="s">
        <v>38</v>
      </c>
      <c r="E43" s="25" t="s">
        <v>40</v>
      </c>
      <c r="H43" s="19"/>
      <c r="I43" s="21"/>
      <c r="J43" s="20"/>
    </row>
    <row r="44" spans="1:10">
      <c r="A44" s="4" t="s">
        <v>9</v>
      </c>
      <c r="B44" s="5">
        <v>40788</v>
      </c>
      <c r="C44" s="4">
        <v>4.665</v>
      </c>
      <c r="D44" s="4">
        <v>0.95099999999999996</v>
      </c>
      <c r="H44" s="20"/>
      <c r="I44" s="20"/>
      <c r="J44" s="20"/>
    </row>
    <row r="45" spans="1:10">
      <c r="A45" s="4" t="s">
        <v>9</v>
      </c>
      <c r="B45" s="5">
        <v>40809</v>
      </c>
      <c r="C45" s="4">
        <v>4.5960000000000001</v>
      </c>
      <c r="D45" s="4">
        <v>0.94799999999999995</v>
      </c>
      <c r="H45" s="20"/>
      <c r="I45" s="20"/>
      <c r="J45" s="20"/>
    </row>
    <row r="46" spans="1:10">
      <c r="A46" s="4" t="s">
        <v>9</v>
      </c>
      <c r="B46" s="5"/>
      <c r="C46" s="7">
        <f>AVERAGE(C44:C45)</f>
        <v>4.6304999999999996</v>
      </c>
      <c r="D46" s="7">
        <f>AVERAGE(D44:D45)</f>
        <v>0.94950000000000001</v>
      </c>
      <c r="E46" s="25" t="s">
        <v>39</v>
      </c>
      <c r="H46" s="20"/>
      <c r="I46" s="20"/>
      <c r="J46" s="20"/>
    </row>
    <row r="47" spans="1:10">
      <c r="A47" s="4"/>
      <c r="B47" s="5"/>
      <c r="C47" s="8">
        <f>STDEV(C44:C45)</f>
        <v>4.8790367901871738E-2</v>
      </c>
      <c r="D47" s="8">
        <f>STDEV(D44:D45)</f>
        <v>2.1213203435596446E-3</v>
      </c>
      <c r="E47" s="25" t="s">
        <v>40</v>
      </c>
      <c r="H47" s="20"/>
      <c r="I47" s="20"/>
      <c r="J47" s="20"/>
    </row>
    <row r="48" spans="1:10">
      <c r="A48" s="1" t="s">
        <v>13</v>
      </c>
      <c r="B48" s="2">
        <v>40788</v>
      </c>
      <c r="C48" s="1">
        <v>1.8779999999999999</v>
      </c>
      <c r="D48" s="1">
        <v>0.51700000000000002</v>
      </c>
    </row>
    <row r="49" spans="1:5">
      <c r="A49" s="1" t="s">
        <v>13</v>
      </c>
      <c r="B49" s="2">
        <v>40809</v>
      </c>
      <c r="C49" s="1">
        <v>1.919</v>
      </c>
      <c r="D49" s="1">
        <v>0.32100000000000001</v>
      </c>
    </row>
    <row r="50" spans="1:5">
      <c r="A50" s="1" t="s">
        <v>13</v>
      </c>
      <c r="B50" s="2">
        <v>40809</v>
      </c>
      <c r="C50" s="1">
        <v>1.8740000000000001</v>
      </c>
      <c r="D50" s="1">
        <v>0.443</v>
      </c>
    </row>
    <row r="51" spans="1:5">
      <c r="A51" s="1" t="s">
        <v>13</v>
      </c>
      <c r="B51" s="2"/>
      <c r="C51" s="11">
        <f>AVERAGE(C48:C50)</f>
        <v>1.8903333333333332</v>
      </c>
      <c r="D51" s="11">
        <f>AVERAGE(D48:D50)</f>
        <v>0.42700000000000005</v>
      </c>
      <c r="E51" s="25" t="s">
        <v>39</v>
      </c>
    </row>
    <row r="52" spans="1:5">
      <c r="A52" s="1"/>
      <c r="B52" s="2"/>
      <c r="C52" s="12">
        <f>STDEV(C49:C50)</f>
        <v>3.1819805153394588E-2</v>
      </c>
      <c r="D52" s="12">
        <f>STDEV(D49:D50)</f>
        <v>8.6267027304758825E-2</v>
      </c>
      <c r="E52" s="25" t="s">
        <v>40</v>
      </c>
    </row>
    <row r="53" spans="1:5">
      <c r="A53" s="4" t="s">
        <v>11</v>
      </c>
      <c r="B53" s="5">
        <v>40788</v>
      </c>
      <c r="C53" s="4">
        <v>0.57399999999999995</v>
      </c>
      <c r="D53" s="4">
        <v>0.94099999999999995</v>
      </c>
    </row>
    <row r="54" spans="1:5">
      <c r="A54" s="4" t="s">
        <v>11</v>
      </c>
      <c r="B54" s="5">
        <v>40809</v>
      </c>
      <c r="C54" s="6">
        <v>0.57999999999999996</v>
      </c>
      <c r="D54" s="4">
        <v>0.70699999999999996</v>
      </c>
    </row>
    <row r="55" spans="1:5">
      <c r="A55" s="4" t="s">
        <v>11</v>
      </c>
      <c r="B55" s="5"/>
      <c r="C55" s="7">
        <f>AVERAGE(C53:C54)</f>
        <v>0.57699999999999996</v>
      </c>
      <c r="D55" s="7">
        <f>AVERAGE(D53:D54)</f>
        <v>0.82399999999999995</v>
      </c>
      <c r="E55" s="25" t="s">
        <v>39</v>
      </c>
    </row>
    <row r="56" spans="1:5">
      <c r="A56" s="4"/>
      <c r="B56" s="5"/>
      <c r="C56" s="8">
        <f>STDEV(C53:C54)</f>
        <v>4.2426406871192892E-3</v>
      </c>
      <c r="D56" s="8">
        <f>STDEV(D53:D54)</f>
        <v>0.16546298679765181</v>
      </c>
      <c r="E56" s="25" t="s">
        <v>40</v>
      </c>
    </row>
    <row r="57" spans="1:5">
      <c r="A57" s="1" t="s">
        <v>4</v>
      </c>
      <c r="B57" s="2">
        <v>40788</v>
      </c>
      <c r="C57" s="1">
        <v>0.95</v>
      </c>
      <c r="D57" s="1" t="s">
        <v>37</v>
      </c>
    </row>
    <row r="58" spans="1:5">
      <c r="A58" s="1" t="s">
        <v>4</v>
      </c>
      <c r="B58" s="2">
        <v>40809</v>
      </c>
      <c r="C58" s="1">
        <v>0.93600000000000005</v>
      </c>
      <c r="D58" s="1" t="s">
        <v>37</v>
      </c>
    </row>
    <row r="59" spans="1:5">
      <c r="A59" s="1" t="s">
        <v>4</v>
      </c>
      <c r="B59" s="2"/>
      <c r="C59" s="11">
        <f>AVERAGE(C57:C58)</f>
        <v>0.94300000000000006</v>
      </c>
      <c r="D59" s="11" t="s">
        <v>37</v>
      </c>
      <c r="E59" s="25" t="s">
        <v>39</v>
      </c>
    </row>
    <row r="60" spans="1:5">
      <c r="A60" s="1"/>
      <c r="B60" s="2"/>
      <c r="C60" s="12">
        <f>STDEV(C57:C58)</f>
        <v>9.8994949366115956E-3</v>
      </c>
      <c r="D60" s="18" t="s">
        <v>38</v>
      </c>
      <c r="E60" s="25" t="s">
        <v>40</v>
      </c>
    </row>
    <row r="61" spans="1:5">
      <c r="A61" s="4" t="s">
        <v>5</v>
      </c>
      <c r="B61" s="5">
        <v>40788</v>
      </c>
      <c r="C61" s="4">
        <v>0.29499999999999998</v>
      </c>
      <c r="D61" s="4" t="s">
        <v>37</v>
      </c>
    </row>
    <row r="62" spans="1:5">
      <c r="A62" s="4" t="s">
        <v>5</v>
      </c>
      <c r="B62" s="5">
        <v>40809</v>
      </c>
      <c r="C62" s="4">
        <v>0.3</v>
      </c>
      <c r="D62" s="4" t="s">
        <v>37</v>
      </c>
    </row>
    <row r="63" spans="1:5">
      <c r="A63" s="4" t="s">
        <v>5</v>
      </c>
      <c r="B63" s="5"/>
      <c r="C63" s="7">
        <f>AVERAGE(C61:C62)</f>
        <v>0.29749999999999999</v>
      </c>
      <c r="D63" s="7" t="s">
        <v>37</v>
      </c>
      <c r="E63" s="25" t="s">
        <v>39</v>
      </c>
    </row>
    <row r="64" spans="1:5">
      <c r="A64" s="4"/>
      <c r="B64" s="5"/>
      <c r="C64" s="8">
        <f>STDEV(C61:C62)</f>
        <v>3.5355339059327407E-3</v>
      </c>
      <c r="D64" s="16" t="s">
        <v>38</v>
      </c>
      <c r="E64" s="25" t="s">
        <v>40</v>
      </c>
    </row>
    <row r="65" spans="1:12">
      <c r="A65" s="1" t="s">
        <v>8</v>
      </c>
      <c r="B65" s="2">
        <v>40809</v>
      </c>
      <c r="C65" s="1">
        <v>1.01</v>
      </c>
      <c r="D65" s="14" t="s">
        <v>37</v>
      </c>
    </row>
    <row r="66" spans="1:12">
      <c r="A66" s="1" t="s">
        <v>8</v>
      </c>
      <c r="B66" s="2">
        <v>40788</v>
      </c>
      <c r="C66" s="1">
        <v>0.98699999999999999</v>
      </c>
      <c r="D66" s="14" t="s">
        <v>37</v>
      </c>
    </row>
    <row r="67" spans="1:12">
      <c r="A67" s="1" t="s">
        <v>8</v>
      </c>
      <c r="B67" s="2"/>
      <c r="C67" s="11">
        <f>AVERAGE(C65:C66)</f>
        <v>0.99849999999999994</v>
      </c>
      <c r="D67" s="11" t="s">
        <v>37</v>
      </c>
      <c r="E67" s="25" t="s">
        <v>39</v>
      </c>
    </row>
    <row r="68" spans="1:12">
      <c r="A68" s="1"/>
      <c r="B68" s="2"/>
      <c r="C68" s="12">
        <f>STDEV(C65:C66)</f>
        <v>1.6263455967290608E-2</v>
      </c>
      <c r="D68" s="18" t="s">
        <v>38</v>
      </c>
      <c r="E68" s="25" t="s">
        <v>40</v>
      </c>
    </row>
    <row r="69" spans="1:12">
      <c r="A69" s="4" t="s">
        <v>14</v>
      </c>
      <c r="B69" s="5">
        <v>40788</v>
      </c>
      <c r="C69" s="4">
        <v>0.28299999999999997</v>
      </c>
      <c r="D69" s="6" t="s">
        <v>37</v>
      </c>
    </row>
    <row r="70" spans="1:12">
      <c r="A70" s="4" t="s">
        <v>14</v>
      </c>
      <c r="B70" s="5">
        <v>40809</v>
      </c>
      <c r="C70" s="6">
        <v>0.3</v>
      </c>
      <c r="D70" s="6" t="s">
        <v>37</v>
      </c>
    </row>
    <row r="71" spans="1:12">
      <c r="A71" s="4" t="s">
        <v>14</v>
      </c>
      <c r="B71" s="5"/>
      <c r="C71" s="7">
        <f>AVERAGE(C69:C70)</f>
        <v>0.29149999999999998</v>
      </c>
      <c r="D71" s="7" t="s">
        <v>37</v>
      </c>
      <c r="E71" s="25" t="s">
        <v>39</v>
      </c>
    </row>
    <row r="72" spans="1:12">
      <c r="A72" s="4"/>
      <c r="B72" s="5"/>
      <c r="C72" s="8">
        <f>STDEV(C69:C70)</f>
        <v>1.2020815280171319E-2</v>
      </c>
      <c r="D72" s="16" t="s">
        <v>38</v>
      </c>
      <c r="E72" s="25" t="s">
        <v>40</v>
      </c>
    </row>
    <row r="73" spans="1:12">
      <c r="A73" s="4"/>
      <c r="B73" s="5"/>
      <c r="C73" s="8"/>
      <c r="D73" s="8"/>
    </row>
    <row r="74" spans="1:12">
      <c r="A74" s="13" t="s">
        <v>36</v>
      </c>
      <c r="B74" s="23">
        <v>40781</v>
      </c>
      <c r="C74" s="13" t="s">
        <v>37</v>
      </c>
      <c r="D74" s="13" t="s">
        <v>37</v>
      </c>
      <c r="I74" s="1"/>
      <c r="J74" s="3"/>
      <c r="K74" s="1"/>
      <c r="L74" s="1"/>
    </row>
    <row r="75" spans="1:12">
      <c r="A75" s="13" t="s">
        <v>36</v>
      </c>
      <c r="B75" s="23">
        <v>40781</v>
      </c>
      <c r="C75" s="13" t="s">
        <v>37</v>
      </c>
      <c r="D75" s="13" t="s">
        <v>37</v>
      </c>
      <c r="I75" s="1"/>
      <c r="J75" s="3"/>
      <c r="K75" s="1"/>
      <c r="L75" s="1"/>
    </row>
    <row r="76" spans="1:12">
      <c r="A76" s="13" t="s">
        <v>36</v>
      </c>
      <c r="B76" s="23">
        <v>40788</v>
      </c>
      <c r="C76" s="13" t="s">
        <v>37</v>
      </c>
      <c r="D76" s="13" t="s">
        <v>37</v>
      </c>
    </row>
    <row r="77" spans="1:12">
      <c r="A77" s="13" t="s">
        <v>36</v>
      </c>
      <c r="B77" s="23">
        <v>40794</v>
      </c>
      <c r="C77" s="13" t="s">
        <v>37</v>
      </c>
      <c r="D77" s="13" t="s">
        <v>37</v>
      </c>
    </row>
    <row r="78" spans="1:12">
      <c r="A78" s="13" t="s">
        <v>36</v>
      </c>
      <c r="B78" s="23">
        <v>40809</v>
      </c>
      <c r="C78" s="13" t="s">
        <v>37</v>
      </c>
      <c r="D78" s="13" t="s">
        <v>37</v>
      </c>
    </row>
    <row r="79" spans="1:12">
      <c r="A79" s="13" t="s">
        <v>35</v>
      </c>
      <c r="B79" s="23">
        <v>40788</v>
      </c>
      <c r="C79" s="24">
        <v>29.928999999999998</v>
      </c>
      <c r="D79" s="24">
        <v>27.459</v>
      </c>
    </row>
    <row r="80" spans="1:12">
      <c r="A80" s="13" t="s">
        <v>35</v>
      </c>
      <c r="B80" s="23">
        <v>40794</v>
      </c>
      <c r="C80" s="24">
        <v>29.84</v>
      </c>
      <c r="D80" s="24">
        <v>27.361999999999998</v>
      </c>
    </row>
    <row r="81" spans="1:4">
      <c r="A81" s="13" t="s">
        <v>35</v>
      </c>
      <c r="B81" s="23">
        <v>40809</v>
      </c>
      <c r="C81" s="24">
        <v>29.783999999999999</v>
      </c>
      <c r="D81" s="24">
        <v>27.19</v>
      </c>
    </row>
  </sheetData>
  <sortState ref="A2:G135">
    <sortCondition ref="A2:A13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D33" sqref="D33"/>
    </sheetView>
  </sheetViews>
  <sheetFormatPr defaultRowHeight="15"/>
  <sheetData>
    <row r="5" spans="2:2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Method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Wilkin</dc:creator>
  <cp:lastModifiedBy>Rick Wilkin</cp:lastModifiedBy>
  <cp:lastPrinted>2011-10-21T19:57:53Z</cp:lastPrinted>
  <dcterms:created xsi:type="dcterms:W3CDTF">2011-10-21T18:11:26Z</dcterms:created>
  <dcterms:modified xsi:type="dcterms:W3CDTF">2011-10-21T21:07:24Z</dcterms:modified>
</cp:coreProperties>
</file>